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COMPARTIDOS\LICITACIONES PRIVADAS 2019\LIC. PRIV 14-19 - MOBILIARIO CENTRO MONITOREO\CONTRATACION RENGLONES DESIERTOS\"/>
    </mc:Choice>
  </mc:AlternateContent>
  <bookViews>
    <workbookView xWindow="0" yWindow="0" windowWidth="24000" windowHeight="9630"/>
  </bookViews>
  <sheets>
    <sheet name="Planilla Cuantía (2)" sheetId="23" r:id="rId1"/>
  </sheets>
  <definedNames>
    <definedName name="_xlnm.Print_Area" localSheetId="0">'Planilla Cuantía (2)'!$A$1:$G$50</definedName>
  </definedNames>
  <calcPr calcId="162913"/>
</workbook>
</file>

<file path=xl/calcChain.xml><?xml version="1.0" encoding="utf-8"?>
<calcChain xmlns="http://schemas.openxmlformats.org/spreadsheetml/2006/main">
  <c r="G12" i="23" l="1"/>
  <c r="G34" i="23" l="1"/>
  <c r="G11" i="23"/>
  <c r="G43" i="23"/>
  <c r="G42" i="23"/>
  <c r="G32" i="23"/>
  <c r="G31" i="23"/>
  <c r="G30" i="23"/>
  <c r="G29" i="23"/>
  <c r="G28" i="23"/>
  <c r="G27" i="23"/>
  <c r="G26" i="23"/>
  <c r="G25" i="23"/>
  <c r="G24" i="23"/>
  <c r="G33" i="23"/>
  <c r="G23" i="23"/>
  <c r="G22" i="23"/>
  <c r="G21" i="23"/>
  <c r="G20" i="23"/>
  <c r="G19" i="23"/>
  <c r="G18" i="23"/>
  <c r="G17" i="23"/>
  <c r="G16" i="23"/>
  <c r="G10" i="23"/>
  <c r="G9" i="23"/>
  <c r="G8" i="23"/>
  <c r="G38" i="23" l="1"/>
  <c r="G39" i="23" s="1"/>
  <c r="G44" i="23"/>
  <c r="G35" i="23"/>
  <c r="G46" i="23" l="1"/>
</calcChain>
</file>

<file path=xl/sharedStrings.xml><?xml version="1.0" encoding="utf-8"?>
<sst xmlns="http://schemas.openxmlformats.org/spreadsheetml/2006/main" count="105" uniqueCount="76">
  <si>
    <t>DESCRIPCIÓN</t>
  </si>
  <si>
    <t>U/M</t>
  </si>
  <si>
    <t>cantidad</t>
  </si>
  <si>
    <t>3</t>
  </si>
  <si>
    <t>1</t>
  </si>
  <si>
    <t>1.1</t>
  </si>
  <si>
    <t>1.2</t>
  </si>
  <si>
    <t>Subtotal</t>
  </si>
  <si>
    <t>1.3</t>
  </si>
  <si>
    <t>costo con IVA incluido</t>
  </si>
  <si>
    <t>subtotal con IVA incluido</t>
  </si>
  <si>
    <t>TOTAL con IVA incluido</t>
  </si>
  <si>
    <t>2</t>
  </si>
  <si>
    <t>2.2</t>
  </si>
  <si>
    <t>2.3</t>
  </si>
  <si>
    <t xml:space="preserve">Todos los precios detallados deben incluir IVA. </t>
  </si>
  <si>
    <t>UN</t>
  </si>
  <si>
    <t>2.1</t>
  </si>
  <si>
    <t>EQUIPAMIENTO A MEDIDA</t>
  </si>
  <si>
    <t>Vertebra Pasacable</t>
  </si>
  <si>
    <t>Soporte Doble Brazo para Monitor 24"</t>
  </si>
  <si>
    <t>Mesa Reunión
3200x1200 mm - Tapa laqueada 36 mm - Regrueso Perimetral 100 mm con rebaje a 60° - Color a Definir
Estructura de acero con pórticos uniones soldadas - pintura en polvo microtexturada en color aluminio</t>
  </si>
  <si>
    <t>Escritorio Simple
1220x600 mm - Tapa 20 mm c/ ABS 2 mm - Color a Definir
Estructura de acero con pórticos uniones soldadas - pintura en polvo microtexturada en color aluminio
Tapa Pasacable plástico Ø60 mm</t>
  </si>
  <si>
    <t>Escritorio Gerencial
800 x 1800 mm - Tapa 25 mm c/ ABS 2 mm - color a Definir
Estructura de acero con pórticos uniones soldadas - pintura en polvo microtexturada en color aluminio
Tapa  Pasacable plastico Ø60 mm</t>
  </si>
  <si>
    <t>Escritorios Cuadruple
2880x1410 mm - Tapa 25 mm c/ ABS 2 mm - Color a Definir
Estructura de acero con pórticos uniones soldadas - pintura en polvo microtexturada en color aluminio</t>
  </si>
  <si>
    <t>Bandeja Pasacable Inferior
largo: 2880 mm</t>
  </si>
  <si>
    <t>Mueble Auxiliar Rodante
400x470x592 mm
3 cajones con cerradura</t>
  </si>
  <si>
    <t>Mampara Melamina
1000x300 mm - esp: 18 mm c/ ABS 2 mm - Color a Definir
Soporte o Herraje escondido</t>
  </si>
  <si>
    <t>Tapa Pasacable Rebatible - Color a Definir
450x140 mm
Con portatomas para Tomas y Datos</t>
  </si>
  <si>
    <t>Silla Fija - Modelo Versa Tapizada
Estructura acero cromado o pintada
Asiento y Respaldo Tapizado - Tono a Definir</t>
  </si>
  <si>
    <t>Locker x12 - Melamina
1032x500x1100 mm
12 lockers</t>
  </si>
  <si>
    <t>Mueble Guardado Modular - Sin puertas
900x470x1310 mm</t>
  </si>
  <si>
    <t>Mueble Guardado Modular - Puerta en Superior e Inferior
900x470x1310 mm</t>
  </si>
  <si>
    <t>Mueble Guardado Modular - 2 Puertas consecutivas, medio e inferior
900x470x1310 mm</t>
  </si>
  <si>
    <t>Mueble Guardado Modular - 3 puertas
900x470x1310 mm</t>
  </si>
  <si>
    <t>Mueble Guardado Modular - Puerta medio
900x470x1310 mm</t>
  </si>
  <si>
    <t>Mueble Archivo Doble - 3 cajones
900x470x1100 mm</t>
  </si>
  <si>
    <t>RECEPCIÓN</t>
  </si>
  <si>
    <t>2.4</t>
  </si>
  <si>
    <t>Vertebra Pasacable Flexible</t>
  </si>
  <si>
    <t>Mueble de Recepción - Modelo Modena
1600x700x1100 mm 
Estructura en MDF esp 25 mm c/ ABS 2 mm
Base terminación enchapado Roble - Apoyo terminación melamina Blanco laqueado
2 Cajones de 400x470x160 mm - Cerradura individual
Tapa  Pasacable plastico Ø60 mm</t>
  </si>
  <si>
    <t>1.4</t>
  </si>
  <si>
    <t>ESCRITORIOS</t>
  </si>
  <si>
    <t>Bandeja Pasacable Inferior 
largo: 3 escritorios simples</t>
  </si>
  <si>
    <t>SILLAS</t>
  </si>
  <si>
    <t>Mobiliario sobre Banquina 01
Ver Anexo 1</t>
  </si>
  <si>
    <t>Mobiliario sobre Banquina 02
Ver Anexo 1</t>
  </si>
  <si>
    <t>Mobiliario sobre Banquina 03
Ver Anexo 1</t>
  </si>
  <si>
    <t>Mobiliario sobre Banquina 04
Ver Anexo 1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</si>
  <si>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</si>
  <si>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</si>
  <si>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</si>
  <si>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</si>
  <si>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</si>
  <si>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</si>
  <si>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</si>
  <si>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</si>
  <si>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</si>
  <si>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</si>
  <si>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</si>
  <si>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</si>
  <si>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</si>
  <si>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</si>
  <si>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</si>
  <si>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1,5</t>
  </si>
  <si>
    <t xml:space="preserve">Armario 2,6m alto * 1,8m ancho * 0,6m de profundidad  Presidencia </t>
  </si>
  <si>
    <t>LOTE 1</t>
  </si>
  <si>
    <t>LOTE 2</t>
  </si>
  <si>
    <t>LOTE 3</t>
  </si>
  <si>
    <t>LOTE 4</t>
  </si>
  <si>
    <t>Mueble Auxiliar - lado -A DEFINIR-
1250 x 500 x 588 mm - esp 20 mm
3 Cajones - ancho: 400 mm - lado derecha</t>
  </si>
  <si>
    <t>3.1</t>
  </si>
  <si>
    <t>4.1</t>
  </si>
  <si>
    <t>4.2</t>
  </si>
  <si>
    <t>4</t>
  </si>
  <si>
    <t xml:space="preserve">                                       ANEXO II PLANILLA CUANTITATIVA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</si>
</sst>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$-2C0A]\ #,##0.00"/>
    <numFmt numFmtId="165" formatCode="0.00_)"/>
    <numFmt numFmtId="166" formatCode="&quot;$&quot;\ #,##0.00"/>
  </numFmts>
  <fonts count="12" x14ac:knownFonts="1">
    <font>
      <sz val="10"/>
      <name val="Arial"/>
    </font>
    <font>
      <i/>
      <sz val="10"/>
      <name val="Arial"/>
      <family val="2"/>
    </font>
    <font>
      <sz val="10"/>
      <name val="Helv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2" fillId="0" borderId="0"/>
    <xf numFmtId="0" fontId="11" fillId="0" borderId="0"/>
  </cellStyleXfs>
  <cellXfs count="104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2" fontId="4" fillId="0" borderId="0" xfId="0" applyNumberFormat="1" applyFont="1" applyFill="1" applyBorder="1" applyAlignment="1">
      <alignment horizontal="center"/>
    </xf>
    <xf numFmtId="165" fontId="4" fillId="0" borderId="1" xfId="1" applyFont="1" applyBorder="1" applyAlignment="1" applyProtection="1">
      <alignment horizontal="center" vertical="center"/>
      <protection locked="0"/>
    </xf>
    <xf numFmtId="0" fontId="4" fillId="0" borderId="0" xfId="1" applyNumberFormat="1" applyFont="1" applyFill="1" applyBorder="1" applyAlignment="1" applyProtection="1">
      <alignment horizontal="left" wrapText="1"/>
      <protection locked="0"/>
    </xf>
    <xf numFmtId="165" fontId="4" fillId="0" borderId="0" xfId="1" applyFont="1" applyBorder="1" applyAlignment="1" applyProtection="1">
      <alignment horizontal="center" vertical="center"/>
      <protection locked="0"/>
    </xf>
    <xf numFmtId="165" fontId="4" fillId="0" borderId="0" xfId="1" applyFont="1" applyFill="1" applyBorder="1" applyAlignment="1" applyProtection="1">
      <alignment horizontal="center" vertical="center"/>
      <protection locked="0"/>
    </xf>
    <xf numFmtId="165" fontId="4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/>
    <xf numFmtId="0" fontId="7" fillId="2" borderId="2" xfId="0" applyFont="1" applyFill="1" applyBorder="1" applyAlignment="1">
      <alignment horizontal="right"/>
    </xf>
    <xf numFmtId="165" fontId="3" fillId="6" borderId="3" xfId="1" applyFont="1" applyFill="1" applyBorder="1" applyAlignment="1" applyProtection="1">
      <alignment horizontal="left" wrapText="1"/>
      <protection locked="0"/>
    </xf>
    <xf numFmtId="0" fontId="4" fillId="5" borderId="0" xfId="0" applyFont="1" applyFill="1"/>
    <xf numFmtId="0" fontId="6" fillId="5" borderId="0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center" vertical="center"/>
    </xf>
    <xf numFmtId="0" fontId="0" fillId="5" borderId="0" xfId="0" applyFill="1"/>
    <xf numFmtId="0" fontId="6" fillId="3" borderId="11" xfId="0" applyFont="1" applyFill="1" applyBorder="1" applyAlignment="1">
      <alignment horizontal="left"/>
    </xf>
    <xf numFmtId="0" fontId="9" fillId="3" borderId="13" xfId="0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166" fontId="8" fillId="0" borderId="3" xfId="0" applyNumberFormat="1" applyFont="1" applyFill="1" applyBorder="1" applyAlignment="1">
      <alignment horizontal="center"/>
    </xf>
    <xf numFmtId="166" fontId="8" fillId="0" borderId="11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66" fontId="4" fillId="5" borderId="0" xfId="0" applyNumberFormat="1" applyFont="1" applyFill="1" applyBorder="1" applyAlignment="1">
      <alignment horizontal="center"/>
    </xf>
    <xf numFmtId="166" fontId="9" fillId="3" borderId="13" xfId="0" applyNumberFormat="1" applyFont="1" applyFill="1" applyBorder="1" applyAlignment="1">
      <alignment horizontal="center"/>
    </xf>
    <xf numFmtId="166" fontId="9" fillId="5" borderId="0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166" fontId="8" fillId="3" borderId="3" xfId="0" applyNumberFormat="1" applyFont="1" applyFill="1" applyBorder="1" applyAlignment="1">
      <alignment horizontal="center"/>
    </xf>
    <xf numFmtId="166" fontId="8" fillId="0" borderId="3" xfId="0" applyNumberFormat="1" applyFont="1" applyBorder="1" applyAlignment="1">
      <alignment horizontal="center"/>
    </xf>
    <xf numFmtId="166" fontId="8" fillId="5" borderId="0" xfId="0" applyNumberFormat="1" applyFont="1" applyFill="1" applyBorder="1" applyAlignment="1">
      <alignment horizontal="center"/>
    </xf>
    <xf numFmtId="166" fontId="4" fillId="4" borderId="3" xfId="0" applyNumberFormat="1" applyFont="1" applyFill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14" fontId="4" fillId="0" borderId="0" xfId="0" applyNumberFormat="1" applyFont="1" applyBorder="1" applyAlignment="1">
      <alignment horizontal="center"/>
    </xf>
    <xf numFmtId="0" fontId="4" fillId="5" borderId="0" xfId="0" applyFont="1" applyFill="1" applyBorder="1"/>
    <xf numFmtId="1" fontId="4" fillId="0" borderId="1" xfId="0" applyNumberFormat="1" applyFont="1" applyBorder="1" applyAlignment="1">
      <alignment horizontal="center"/>
    </xf>
    <xf numFmtId="49" fontId="3" fillId="6" borderId="3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3" fillId="6" borderId="9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3" fillId="6" borderId="13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1" fontId="9" fillId="3" borderId="13" xfId="0" applyNumberFormat="1" applyFont="1" applyFill="1" applyBorder="1" applyAlignment="1">
      <alignment horizontal="center"/>
    </xf>
    <xf numFmtId="1" fontId="9" fillId="5" borderId="0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49" fontId="4" fillId="0" borderId="17" xfId="1" applyNumberFormat="1" applyFont="1" applyFill="1" applyBorder="1" applyAlignment="1" applyProtection="1">
      <alignment horizontal="center" vertical="center"/>
      <protection locked="0"/>
    </xf>
    <xf numFmtId="16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65" fontId="4" fillId="0" borderId="2" xfId="1" applyFont="1" applyFill="1" applyBorder="1" applyAlignment="1" applyProtection="1">
      <alignment horizontal="left" vertical="center" wrapText="1"/>
      <protection locked="0"/>
    </xf>
    <xf numFmtId="1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49" fontId="4" fillId="0" borderId="1" xfId="1" applyNumberFormat="1" applyFont="1" applyFill="1" applyBorder="1" applyAlignment="1" applyProtection="1">
      <alignment horizontal="center" vertical="center"/>
      <protection locked="0"/>
    </xf>
    <xf numFmtId="165" fontId="4" fillId="0" borderId="2" xfId="1" applyFont="1" applyFill="1" applyBorder="1" applyAlignment="1" applyProtection="1">
      <alignment horizontal="left" wrapText="1"/>
      <protection locked="0"/>
    </xf>
    <xf numFmtId="165" fontId="4" fillId="0" borderId="1" xfId="1" applyFont="1" applyFill="1" applyBorder="1" applyAlignment="1" applyProtection="1">
      <alignment horizontal="left" wrapText="1"/>
      <protection locked="0"/>
    </xf>
    <xf numFmtId="166" fontId="4" fillId="0" borderId="18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165" fontId="3" fillId="6" borderId="25" xfId="1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165" fontId="3" fillId="6" borderId="19" xfId="1" applyFont="1" applyFill="1" applyBorder="1" applyAlignment="1" applyProtection="1">
      <alignment horizontal="center" vertical="center" wrapText="1"/>
      <protection locked="0"/>
    </xf>
    <xf numFmtId="165" fontId="3" fillId="6" borderId="25" xfId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I-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38100</xdr:rowOff>
    </xdr:from>
    <xdr:to>
      <xdr:col>2</xdr:col>
      <xdr:colOff>1466850</xdr:colOff>
      <xdr:row>2</xdr:row>
      <xdr:rowOff>276225</xdr:rowOff>
    </xdr:to>
    <xdr:pic>
      <xdr:nvPicPr>
        <xdr:cNvPr id="2" name="302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1525" y="209550"/>
          <a:ext cx="18002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view="pageBreakPreview" zoomScaleSheetLayoutView="100" workbookViewId="0">
      <selection activeCell="B2" sqref="B2:G3"/>
    </sheetView>
  </sheetViews>
  <sheetFormatPr baseColWidth="10" defaultRowHeight="12.75" x14ac:dyDescent="0.2"/>
  <cols>
    <col min="1" max="1" width="11.42578125" style="49"/>
    <col min="2" max="2" width="5.140625" style="49" customWidth="1"/>
    <col min="3" max="3" width="69.7109375" bestFit="1" customWidth="1"/>
    <col min="4" max="4" width="14.5703125" style="25" customWidth="1"/>
    <col min="5" max="5" width="14.5703125" style="61" customWidth="1"/>
    <col min="6" max="6" width="14.5703125" style="36" customWidth="1"/>
    <col min="7" max="7" width="19.28515625" style="42" customWidth="1"/>
    <col min="8" max="8" width="15.140625" customWidth="1"/>
  </cols>
  <sheetData>
    <row r="1" spans="1:9" ht="13.5" thickBot="1" x14ac:dyDescent="0.25">
      <c r="B1" s="48"/>
      <c r="C1" s="2"/>
      <c r="D1" s="43"/>
      <c r="E1" s="54"/>
      <c r="F1" s="26"/>
      <c r="G1" s="37"/>
      <c r="H1" s="2"/>
      <c r="I1" s="2"/>
    </row>
    <row r="2" spans="1:9" ht="27" customHeight="1" x14ac:dyDescent="0.2">
      <c r="A2" s="76"/>
      <c r="B2" s="96" t="s">
        <v>75</v>
      </c>
      <c r="C2" s="97"/>
      <c r="D2" s="97"/>
      <c r="E2" s="97"/>
      <c r="F2" s="97"/>
      <c r="G2" s="98"/>
      <c r="H2" s="2"/>
      <c r="I2" s="2"/>
    </row>
    <row r="3" spans="1:9" ht="27" customHeight="1" thickBot="1" x14ac:dyDescent="0.25">
      <c r="A3" s="76"/>
      <c r="B3" s="99"/>
      <c r="C3" s="100"/>
      <c r="D3" s="100"/>
      <c r="E3" s="100"/>
      <c r="F3" s="100"/>
      <c r="G3" s="101"/>
      <c r="H3" s="2"/>
      <c r="I3" s="2"/>
    </row>
    <row r="4" spans="1:9" ht="13.5" thickBot="1" x14ac:dyDescent="0.25">
      <c r="A4" s="76"/>
      <c r="B4" s="11"/>
      <c r="C4" s="14"/>
      <c r="D4" s="44"/>
      <c r="E4" s="55"/>
      <c r="F4" s="12"/>
      <c r="G4" s="24"/>
      <c r="H4" s="14"/>
      <c r="I4" s="2"/>
    </row>
    <row r="5" spans="1:9" s="1" customFormat="1" ht="30.75" thickBot="1" x14ac:dyDescent="0.25">
      <c r="A5" s="77"/>
      <c r="B5" s="102" t="s">
        <v>0</v>
      </c>
      <c r="C5" s="103"/>
      <c r="D5" s="51" t="s">
        <v>1</v>
      </c>
      <c r="E5" s="56" t="s">
        <v>2</v>
      </c>
      <c r="F5" s="51" t="s">
        <v>9</v>
      </c>
      <c r="G5" s="50" t="s">
        <v>10</v>
      </c>
      <c r="H5" s="4"/>
      <c r="I5" s="3"/>
    </row>
    <row r="6" spans="1:9" ht="13.5" thickBot="1" x14ac:dyDescent="0.25">
      <c r="A6" s="76"/>
      <c r="B6" s="11"/>
      <c r="C6" s="15"/>
      <c r="D6" s="12"/>
      <c r="E6" s="55"/>
      <c r="F6" s="12"/>
      <c r="G6" s="24"/>
      <c r="H6" s="4"/>
      <c r="I6" s="2"/>
    </row>
    <row r="7" spans="1:9" ht="15.75" thickBot="1" x14ac:dyDescent="0.3">
      <c r="B7" s="47" t="s">
        <v>4</v>
      </c>
      <c r="C7" s="16" t="s">
        <v>18</v>
      </c>
      <c r="D7" s="5"/>
      <c r="E7" s="57"/>
      <c r="F7" s="27"/>
      <c r="G7" s="31"/>
      <c r="H7" s="4"/>
      <c r="I7" s="2"/>
    </row>
    <row r="8" spans="1:9" ht="25.5" x14ac:dyDescent="0.2">
      <c r="A8" s="91" t="s">
        <v>66</v>
      </c>
      <c r="B8" s="63" t="s">
        <v>5</v>
      </c>
      <c r="C8" s="73" t="s">
        <v>45</v>
      </c>
      <c r="D8" s="6" t="s">
        <v>16</v>
      </c>
      <c r="E8" s="46">
        <v>8</v>
      </c>
      <c r="F8" s="28"/>
      <c r="G8" s="28">
        <f>+E8*F8</f>
        <v>0</v>
      </c>
      <c r="H8" s="4"/>
      <c r="I8" s="2"/>
    </row>
    <row r="9" spans="1:9" ht="25.5" x14ac:dyDescent="0.2">
      <c r="A9" s="92"/>
      <c r="B9" s="52" t="s">
        <v>6</v>
      </c>
      <c r="C9" s="73" t="s">
        <v>46</v>
      </c>
      <c r="D9" s="6" t="s">
        <v>16</v>
      </c>
      <c r="E9" s="46">
        <v>2</v>
      </c>
      <c r="F9" s="28"/>
      <c r="G9" s="28">
        <f t="shared" ref="G9:G10" si="0">+E9*F9</f>
        <v>0</v>
      </c>
      <c r="H9" s="4"/>
      <c r="I9" s="2"/>
    </row>
    <row r="10" spans="1:9" ht="25.5" x14ac:dyDescent="0.2">
      <c r="A10" s="92"/>
      <c r="B10" s="52" t="s">
        <v>8</v>
      </c>
      <c r="C10" s="73" t="s">
        <v>47</v>
      </c>
      <c r="D10" s="6" t="s">
        <v>16</v>
      </c>
      <c r="E10" s="46">
        <v>8</v>
      </c>
      <c r="F10" s="28"/>
      <c r="G10" s="28">
        <f t="shared" si="0"/>
        <v>0</v>
      </c>
      <c r="H10" s="4"/>
      <c r="I10" s="2"/>
    </row>
    <row r="11" spans="1:9" ht="25.5" x14ac:dyDescent="0.2">
      <c r="A11" s="92"/>
      <c r="B11" s="52" t="s">
        <v>41</v>
      </c>
      <c r="C11" s="73" t="s">
        <v>48</v>
      </c>
      <c r="D11" s="6" t="s">
        <v>16</v>
      </c>
      <c r="E11" s="46">
        <v>1</v>
      </c>
      <c r="F11" s="28"/>
      <c r="G11" s="28">
        <f t="shared" ref="G11:G12" si="1">+E11*F11</f>
        <v>0</v>
      </c>
      <c r="H11" s="4"/>
      <c r="I11" s="2"/>
    </row>
    <row r="12" spans="1:9" ht="13.5" customHeight="1" thickBot="1" x14ac:dyDescent="0.25">
      <c r="A12" s="93"/>
      <c r="B12" s="72" t="s">
        <v>64</v>
      </c>
      <c r="C12" s="74" t="s">
        <v>65</v>
      </c>
      <c r="D12" s="6" t="s">
        <v>16</v>
      </c>
      <c r="E12" s="46">
        <v>1</v>
      </c>
      <c r="F12" s="75"/>
      <c r="G12" s="75">
        <f t="shared" si="1"/>
        <v>0</v>
      </c>
      <c r="H12" s="4"/>
      <c r="I12" s="2"/>
    </row>
    <row r="13" spans="1:9" ht="13.5" thickBot="1" x14ac:dyDescent="0.25">
      <c r="A13" s="76"/>
      <c r="B13" s="53"/>
      <c r="C13" s="7"/>
      <c r="D13" s="8"/>
      <c r="E13" s="57"/>
      <c r="F13" s="29" t="s">
        <v>7</v>
      </c>
      <c r="G13" s="38"/>
      <c r="H13" s="4"/>
      <c r="I13" s="2"/>
    </row>
    <row r="14" spans="1:9" ht="13.5" thickBot="1" x14ac:dyDescent="0.25">
      <c r="A14" s="76"/>
      <c r="B14" s="53"/>
      <c r="C14" s="7"/>
      <c r="D14" s="8"/>
      <c r="E14" s="57"/>
      <c r="F14" s="31"/>
      <c r="G14" s="40"/>
      <c r="H14" s="4"/>
      <c r="I14" s="2"/>
    </row>
    <row r="15" spans="1:9" ht="15.75" thickBot="1" x14ac:dyDescent="0.3">
      <c r="B15" s="47" t="s">
        <v>12</v>
      </c>
      <c r="C15" s="16" t="s">
        <v>42</v>
      </c>
      <c r="D15" s="9"/>
      <c r="E15" s="58"/>
      <c r="F15" s="23"/>
      <c r="G15" s="31"/>
      <c r="H15" s="4"/>
      <c r="I15" s="2"/>
    </row>
    <row r="16" spans="1:9" s="67" customFormat="1" ht="63.75" x14ac:dyDescent="0.2">
      <c r="A16" s="89" t="s">
        <v>67</v>
      </c>
      <c r="B16" s="52" t="s">
        <v>17</v>
      </c>
      <c r="C16" s="68" t="s">
        <v>23</v>
      </c>
      <c r="D16" s="13" t="s">
        <v>16</v>
      </c>
      <c r="E16" s="69">
        <v>5</v>
      </c>
      <c r="F16" s="64"/>
      <c r="G16" s="64">
        <f t="shared" ref="G16:G21" si="2">+E16*F16</f>
        <v>0</v>
      </c>
      <c r="H16" s="65"/>
      <c r="I16" s="66"/>
    </row>
    <row r="17" spans="1:9" s="67" customFormat="1" ht="38.25" x14ac:dyDescent="0.2">
      <c r="A17" s="90"/>
      <c r="B17" s="52" t="s">
        <v>13</v>
      </c>
      <c r="C17" s="70" t="s">
        <v>70</v>
      </c>
      <c r="D17" s="13" t="s">
        <v>16</v>
      </c>
      <c r="E17" s="69">
        <v>5</v>
      </c>
      <c r="F17" s="64"/>
      <c r="G17" s="64">
        <f t="shared" si="2"/>
        <v>0</v>
      </c>
      <c r="H17" s="65"/>
      <c r="I17" s="66"/>
    </row>
    <row r="18" spans="1:9" s="67" customFormat="1" ht="63.75" x14ac:dyDescent="0.2">
      <c r="A18" s="90"/>
      <c r="B18" s="52" t="s">
        <v>14</v>
      </c>
      <c r="C18" s="68" t="s">
        <v>22</v>
      </c>
      <c r="D18" s="13" t="s">
        <v>16</v>
      </c>
      <c r="E18" s="69">
        <v>9</v>
      </c>
      <c r="F18" s="64"/>
      <c r="G18" s="64">
        <f t="shared" si="2"/>
        <v>0</v>
      </c>
      <c r="H18" s="65"/>
      <c r="I18" s="66"/>
    </row>
    <row r="19" spans="1:9" s="67" customFormat="1" ht="12.75" customHeight="1" x14ac:dyDescent="0.2">
      <c r="A19" s="90"/>
      <c r="B19" s="52" t="s">
        <v>38</v>
      </c>
      <c r="C19" s="70" t="s">
        <v>20</v>
      </c>
      <c r="D19" s="13" t="s">
        <v>16</v>
      </c>
      <c r="E19" s="69">
        <v>9</v>
      </c>
      <c r="F19" s="64"/>
      <c r="G19" s="64">
        <f t="shared" si="2"/>
        <v>0</v>
      </c>
      <c r="H19" s="65"/>
      <c r="I19" s="66"/>
    </row>
    <row r="20" spans="1:9" s="67" customFormat="1" ht="25.5" x14ac:dyDescent="0.2">
      <c r="A20" s="90"/>
      <c r="B20" s="52" t="s">
        <v>49</v>
      </c>
      <c r="C20" s="70" t="s">
        <v>43</v>
      </c>
      <c r="D20" s="13" t="s">
        <v>16</v>
      </c>
      <c r="E20" s="69">
        <v>3</v>
      </c>
      <c r="F20" s="64"/>
      <c r="G20" s="64">
        <f t="shared" si="2"/>
        <v>0</v>
      </c>
      <c r="H20" s="65"/>
      <c r="I20" s="66"/>
    </row>
    <row r="21" spans="1:9" s="67" customFormat="1" ht="63.75" x14ac:dyDescent="0.2">
      <c r="A21" s="90"/>
      <c r="B21" s="52" t="s">
        <v>50</v>
      </c>
      <c r="C21" s="68" t="s">
        <v>21</v>
      </c>
      <c r="D21" s="13" t="s">
        <v>16</v>
      </c>
      <c r="E21" s="69">
        <v>2</v>
      </c>
      <c r="F21" s="64"/>
      <c r="G21" s="64">
        <f t="shared" si="2"/>
        <v>0</v>
      </c>
      <c r="H21" s="65"/>
      <c r="I21" s="66"/>
    </row>
    <row r="22" spans="1:9" s="67" customFormat="1" ht="51" x14ac:dyDescent="0.2">
      <c r="A22" s="90"/>
      <c r="B22" s="52" t="s">
        <v>51</v>
      </c>
      <c r="C22" s="68" t="s">
        <v>24</v>
      </c>
      <c r="D22" s="13" t="s">
        <v>16</v>
      </c>
      <c r="E22" s="69">
        <v>10</v>
      </c>
      <c r="F22" s="64"/>
      <c r="G22" s="64">
        <f t="shared" ref="G22:G32" si="3">+E22*F22</f>
        <v>0</v>
      </c>
      <c r="H22" s="65"/>
      <c r="I22" s="66"/>
    </row>
    <row r="23" spans="1:9" s="67" customFormat="1" ht="38.25" x14ac:dyDescent="0.2">
      <c r="A23" s="90"/>
      <c r="B23" s="52" t="s">
        <v>52</v>
      </c>
      <c r="C23" s="70" t="s">
        <v>27</v>
      </c>
      <c r="D23" s="13" t="s">
        <v>16</v>
      </c>
      <c r="E23" s="69">
        <v>20</v>
      </c>
      <c r="F23" s="64"/>
      <c r="G23" s="64">
        <f t="shared" si="3"/>
        <v>0</v>
      </c>
      <c r="H23" s="65"/>
      <c r="I23" s="66"/>
    </row>
    <row r="24" spans="1:9" s="67" customFormat="1" ht="38.25" x14ac:dyDescent="0.2">
      <c r="A24" s="90"/>
      <c r="B24" s="52" t="s">
        <v>53</v>
      </c>
      <c r="C24" s="70" t="s">
        <v>26</v>
      </c>
      <c r="D24" s="13" t="s">
        <v>16</v>
      </c>
      <c r="E24" s="69">
        <v>62</v>
      </c>
      <c r="F24" s="64"/>
      <c r="G24" s="64">
        <f t="shared" si="3"/>
        <v>0</v>
      </c>
      <c r="H24" s="65"/>
      <c r="I24" s="66"/>
    </row>
    <row r="25" spans="1:9" s="67" customFormat="1" ht="25.5" x14ac:dyDescent="0.2">
      <c r="A25" s="90"/>
      <c r="B25" s="52" t="s">
        <v>54</v>
      </c>
      <c r="C25" s="70" t="s">
        <v>25</v>
      </c>
      <c r="D25" s="13" t="s">
        <v>16</v>
      </c>
      <c r="E25" s="69">
        <v>10</v>
      </c>
      <c r="F25" s="64"/>
      <c r="G25" s="64">
        <f t="shared" si="3"/>
        <v>0</v>
      </c>
      <c r="H25" s="65"/>
      <c r="I25" s="66"/>
    </row>
    <row r="26" spans="1:9" s="67" customFormat="1" ht="25.5" x14ac:dyDescent="0.2">
      <c r="A26" s="90"/>
      <c r="B26" s="52" t="s">
        <v>55</v>
      </c>
      <c r="C26" s="70" t="s">
        <v>31</v>
      </c>
      <c r="D26" s="13" t="s">
        <v>16</v>
      </c>
      <c r="E26" s="69">
        <v>2</v>
      </c>
      <c r="F26" s="64"/>
      <c r="G26" s="64">
        <f t="shared" si="3"/>
        <v>0</v>
      </c>
      <c r="H26" s="65"/>
      <c r="I26" s="66"/>
    </row>
    <row r="27" spans="1:9" s="67" customFormat="1" ht="25.5" x14ac:dyDescent="0.2">
      <c r="A27" s="90"/>
      <c r="B27" s="52" t="s">
        <v>56</v>
      </c>
      <c r="C27" s="70" t="s">
        <v>35</v>
      </c>
      <c r="D27" s="13" t="s">
        <v>16</v>
      </c>
      <c r="E27" s="69">
        <v>4</v>
      </c>
      <c r="F27" s="64"/>
      <c r="G27" s="64">
        <f t="shared" si="3"/>
        <v>0</v>
      </c>
      <c r="H27" s="65"/>
      <c r="I27" s="66"/>
    </row>
    <row r="28" spans="1:9" s="67" customFormat="1" ht="25.5" x14ac:dyDescent="0.2">
      <c r="A28" s="90"/>
      <c r="B28" s="52" t="s">
        <v>57</v>
      </c>
      <c r="C28" s="70" t="s">
        <v>32</v>
      </c>
      <c r="D28" s="13" t="s">
        <v>16</v>
      </c>
      <c r="E28" s="69">
        <v>6</v>
      </c>
      <c r="F28" s="64"/>
      <c r="G28" s="64">
        <f t="shared" si="3"/>
        <v>0</v>
      </c>
      <c r="H28" s="65"/>
      <c r="I28" s="66"/>
    </row>
    <row r="29" spans="1:9" s="67" customFormat="1" ht="25.5" x14ac:dyDescent="0.2">
      <c r="A29" s="90"/>
      <c r="B29" s="52" t="s">
        <v>58</v>
      </c>
      <c r="C29" s="70" t="s">
        <v>33</v>
      </c>
      <c r="D29" s="13" t="s">
        <v>16</v>
      </c>
      <c r="E29" s="69">
        <v>2</v>
      </c>
      <c r="F29" s="64"/>
      <c r="G29" s="64">
        <f t="shared" si="3"/>
        <v>0</v>
      </c>
      <c r="H29" s="65"/>
      <c r="I29" s="66"/>
    </row>
    <row r="30" spans="1:9" s="67" customFormat="1" ht="25.5" x14ac:dyDescent="0.2">
      <c r="A30" s="90"/>
      <c r="B30" s="52" t="s">
        <v>59</v>
      </c>
      <c r="C30" s="70" t="s">
        <v>34</v>
      </c>
      <c r="D30" s="13" t="s">
        <v>16</v>
      </c>
      <c r="E30" s="69">
        <v>2</v>
      </c>
      <c r="F30" s="64"/>
      <c r="G30" s="64">
        <f t="shared" si="3"/>
        <v>0</v>
      </c>
      <c r="H30" s="65"/>
      <c r="I30" s="66"/>
    </row>
    <row r="31" spans="1:9" s="67" customFormat="1" ht="25.5" x14ac:dyDescent="0.2">
      <c r="A31" s="90"/>
      <c r="B31" s="52" t="s">
        <v>60</v>
      </c>
      <c r="C31" s="70" t="s">
        <v>36</v>
      </c>
      <c r="D31" s="13" t="s">
        <v>16</v>
      </c>
      <c r="E31" s="69">
        <v>10</v>
      </c>
      <c r="F31" s="64"/>
      <c r="G31" s="64">
        <f t="shared" si="3"/>
        <v>0</v>
      </c>
      <c r="H31" s="65"/>
      <c r="I31" s="66"/>
    </row>
    <row r="32" spans="1:9" s="67" customFormat="1" ht="38.25" x14ac:dyDescent="0.2">
      <c r="A32" s="90"/>
      <c r="B32" s="52" t="s">
        <v>61</v>
      </c>
      <c r="C32" s="70" t="s">
        <v>30</v>
      </c>
      <c r="D32" s="13" t="s">
        <v>16</v>
      </c>
      <c r="E32" s="69">
        <v>2</v>
      </c>
      <c r="F32" s="64"/>
      <c r="G32" s="64">
        <f t="shared" si="3"/>
        <v>0</v>
      </c>
      <c r="H32" s="65"/>
      <c r="I32" s="66"/>
    </row>
    <row r="33" spans="1:9" s="67" customFormat="1" ht="38.25" x14ac:dyDescent="0.2">
      <c r="A33" s="90"/>
      <c r="B33" s="52" t="s">
        <v>62</v>
      </c>
      <c r="C33" s="70" t="s">
        <v>28</v>
      </c>
      <c r="D33" s="13" t="s">
        <v>16</v>
      </c>
      <c r="E33" s="69">
        <v>60</v>
      </c>
      <c r="F33" s="64"/>
      <c r="G33" s="64">
        <f>+E33*F33</f>
        <v>0</v>
      </c>
      <c r="H33" s="65"/>
      <c r="I33" s="66"/>
    </row>
    <row r="34" spans="1:9" s="67" customFormat="1" ht="13.5" customHeight="1" thickBot="1" x14ac:dyDescent="0.25">
      <c r="A34" s="90"/>
      <c r="B34" s="52" t="s">
        <v>63</v>
      </c>
      <c r="C34" s="71" t="s">
        <v>19</v>
      </c>
      <c r="D34" s="13" t="s">
        <v>16</v>
      </c>
      <c r="E34" s="69">
        <v>22</v>
      </c>
      <c r="F34" s="64"/>
      <c r="G34" s="64">
        <f>+E34*F34</f>
        <v>0</v>
      </c>
      <c r="H34" s="65"/>
      <c r="I34" s="66"/>
    </row>
    <row r="35" spans="1:9" ht="13.5" thickBot="1" x14ac:dyDescent="0.25">
      <c r="A35" s="76"/>
      <c r="B35" s="53"/>
      <c r="C35" s="10"/>
      <c r="D35" s="11"/>
      <c r="E35" s="57"/>
      <c r="F35" s="30" t="s">
        <v>7</v>
      </c>
      <c r="G35" s="39">
        <f>SUM(G16:G32)</f>
        <v>0</v>
      </c>
      <c r="H35" s="4"/>
      <c r="I35" s="2"/>
    </row>
    <row r="36" spans="1:9" ht="13.5" thickBot="1" x14ac:dyDescent="0.25">
      <c r="A36" s="76"/>
      <c r="B36" s="53"/>
      <c r="C36" s="10"/>
      <c r="D36" s="11"/>
      <c r="E36" s="57"/>
      <c r="F36" s="23"/>
      <c r="G36" s="24"/>
      <c r="H36" s="4"/>
      <c r="I36" s="2"/>
    </row>
    <row r="37" spans="1:9" ht="15.75" thickBot="1" x14ac:dyDescent="0.3">
      <c r="A37" s="76"/>
      <c r="B37" s="47" t="s">
        <v>3</v>
      </c>
      <c r="C37" s="16" t="s">
        <v>44</v>
      </c>
      <c r="D37" s="9"/>
      <c r="E37" s="58"/>
      <c r="F37" s="23"/>
      <c r="G37" s="31"/>
      <c r="H37" s="4"/>
      <c r="I37" s="2"/>
    </row>
    <row r="38" spans="1:9" s="67" customFormat="1" ht="39" thickBot="1" x14ac:dyDescent="0.25">
      <c r="A38" s="79" t="s">
        <v>68</v>
      </c>
      <c r="B38" s="72" t="s">
        <v>71</v>
      </c>
      <c r="C38" s="70" t="s">
        <v>29</v>
      </c>
      <c r="D38" s="13" t="s">
        <v>16</v>
      </c>
      <c r="E38" s="69">
        <v>80</v>
      </c>
      <c r="F38" s="64"/>
      <c r="G38" s="64">
        <f>+E38*F38</f>
        <v>0</v>
      </c>
      <c r="H38" s="65"/>
      <c r="I38" s="66"/>
    </row>
    <row r="39" spans="1:9" ht="13.5" thickBot="1" x14ac:dyDescent="0.25">
      <c r="A39" s="76"/>
      <c r="B39" s="53"/>
      <c r="C39" s="10"/>
      <c r="D39" s="11"/>
      <c r="E39" s="57"/>
      <c r="F39" s="30" t="s">
        <v>7</v>
      </c>
      <c r="G39" s="39">
        <f>SUM(G38:G38)</f>
        <v>0</v>
      </c>
      <c r="H39" s="4"/>
      <c r="I39" s="2"/>
    </row>
    <row r="40" spans="1:9" ht="13.5" thickBot="1" x14ac:dyDescent="0.25">
      <c r="A40" s="76"/>
      <c r="B40" s="53"/>
      <c r="C40" s="10"/>
      <c r="D40" s="11"/>
      <c r="E40" s="57"/>
      <c r="F40" s="23"/>
      <c r="G40" s="24"/>
      <c r="H40" s="4"/>
      <c r="I40" s="2"/>
    </row>
    <row r="41" spans="1:9" ht="15.75" thickBot="1" x14ac:dyDescent="0.3">
      <c r="A41" s="76"/>
      <c r="B41" s="47" t="s">
        <v>74</v>
      </c>
      <c r="C41" s="16" t="s">
        <v>37</v>
      </c>
      <c r="D41" s="9"/>
      <c r="E41" s="58"/>
      <c r="F41" s="23"/>
      <c r="G41" s="31"/>
      <c r="H41" s="4"/>
      <c r="I41" s="2"/>
    </row>
    <row r="42" spans="1:9" s="67" customFormat="1" ht="76.5" x14ac:dyDescent="0.2">
      <c r="A42" s="94" t="s">
        <v>69</v>
      </c>
      <c r="B42" s="52" t="s">
        <v>72</v>
      </c>
      <c r="C42" s="68" t="s">
        <v>40</v>
      </c>
      <c r="D42" s="13" t="s">
        <v>16</v>
      </c>
      <c r="E42" s="69">
        <v>1</v>
      </c>
      <c r="F42" s="64"/>
      <c r="G42" s="64">
        <f>+E42*F42</f>
        <v>0</v>
      </c>
      <c r="H42" s="65"/>
      <c r="I42" s="66"/>
    </row>
    <row r="43" spans="1:9" s="67" customFormat="1" ht="13.5" thickBot="1" x14ac:dyDescent="0.25">
      <c r="A43" s="95"/>
      <c r="B43" s="52" t="s">
        <v>73</v>
      </c>
      <c r="C43" s="71" t="s">
        <v>39</v>
      </c>
      <c r="D43" s="13" t="s">
        <v>16</v>
      </c>
      <c r="E43" s="69">
        <v>1</v>
      </c>
      <c r="F43" s="64"/>
      <c r="G43" s="64">
        <f>+E43*F43</f>
        <v>0</v>
      </c>
      <c r="H43" s="65"/>
      <c r="I43" s="66"/>
    </row>
    <row r="44" spans="1:9" ht="13.5" thickBot="1" x14ac:dyDescent="0.25">
      <c r="A44" s="76"/>
      <c r="B44" s="53"/>
      <c r="C44" s="10"/>
      <c r="D44" s="11"/>
      <c r="E44" s="57"/>
      <c r="F44" s="30" t="s">
        <v>7</v>
      </c>
      <c r="G44" s="39">
        <f>SUM(G42:G43)</f>
        <v>0</v>
      </c>
      <c r="H44" s="4"/>
      <c r="I44" s="2"/>
    </row>
    <row r="45" spans="1:9" ht="13.5" thickBot="1" x14ac:dyDescent="0.25">
      <c r="A45" s="76"/>
      <c r="B45" s="53"/>
      <c r="C45" s="10"/>
      <c r="D45" s="11"/>
      <c r="E45" s="57"/>
      <c r="F45" s="23"/>
      <c r="G45" s="24"/>
      <c r="H45" s="4"/>
      <c r="I45" s="2"/>
    </row>
    <row r="46" spans="1:9" ht="15.75" thickBot="1" x14ac:dyDescent="0.3">
      <c r="A46" s="76"/>
      <c r="B46" s="11"/>
      <c r="C46" s="21" t="s">
        <v>11</v>
      </c>
      <c r="D46" s="22"/>
      <c r="E46" s="59"/>
      <c r="F46" s="33"/>
      <c r="G46" s="41" t="e">
        <f>SUM(G13,G35,G39,#REF!,#REF!,G44)</f>
        <v>#REF!</v>
      </c>
      <c r="H46" s="14"/>
      <c r="I46" s="2"/>
    </row>
    <row r="47" spans="1:9" ht="15.75" thickBot="1" x14ac:dyDescent="0.3">
      <c r="A47" s="76"/>
      <c r="B47" s="62"/>
      <c r="C47" s="18"/>
      <c r="D47" s="19"/>
      <c r="E47" s="60"/>
      <c r="F47" s="34"/>
      <c r="G47" s="32"/>
      <c r="H47" s="2"/>
      <c r="I47" s="2"/>
    </row>
    <row r="48" spans="1:9" ht="12.75" customHeight="1" x14ac:dyDescent="0.2">
      <c r="A48" s="76"/>
      <c r="B48" s="80" t="s">
        <v>15</v>
      </c>
      <c r="C48" s="81"/>
      <c r="D48" s="81"/>
      <c r="E48" s="81"/>
      <c r="F48" s="81"/>
      <c r="G48" s="82"/>
      <c r="H48" s="45"/>
      <c r="I48" s="2"/>
    </row>
    <row r="49" spans="1:9" s="20" customFormat="1" ht="12.75" customHeight="1" x14ac:dyDescent="0.2">
      <c r="A49" s="78"/>
      <c r="B49" s="83"/>
      <c r="C49" s="84"/>
      <c r="D49" s="84"/>
      <c r="E49" s="84"/>
      <c r="F49" s="84"/>
      <c r="G49" s="85"/>
      <c r="H49" s="2"/>
      <c r="I49" s="17"/>
    </row>
    <row r="50" spans="1:9" ht="12.75" customHeight="1" thickBot="1" x14ac:dyDescent="0.25">
      <c r="A50" s="76"/>
      <c r="B50" s="86"/>
      <c r="C50" s="87"/>
      <c r="D50" s="87"/>
      <c r="E50" s="87"/>
      <c r="F50" s="87"/>
      <c r="G50" s="88"/>
      <c r="H50" s="2"/>
      <c r="I50" s="2"/>
    </row>
    <row r="51" spans="1:9" ht="12.75" customHeight="1" x14ac:dyDescent="0.2">
      <c r="F51" s="35"/>
      <c r="I51" s="2"/>
    </row>
    <row r="52" spans="1:9" ht="13.5" customHeight="1" x14ac:dyDescent="0.2">
      <c r="F52" s="35"/>
    </row>
    <row r="53" spans="1:9" x14ac:dyDescent="0.2">
      <c r="F53" s="35"/>
    </row>
    <row r="54" spans="1:9" x14ac:dyDescent="0.2">
      <c r="F54" s="35"/>
    </row>
    <row r="55" spans="1:9" x14ac:dyDescent="0.2">
      <c r="F55" s="35"/>
    </row>
    <row r="56" spans="1:9" ht="12.75" customHeight="1" x14ac:dyDescent="0.2">
      <c r="F56" s="35"/>
    </row>
    <row r="57" spans="1:9" ht="12.75" customHeight="1" x14ac:dyDescent="0.2">
      <c r="F57" s="35"/>
    </row>
    <row r="58" spans="1:9" ht="13.5" customHeight="1" x14ac:dyDescent="0.2">
      <c r="F58" s="35"/>
    </row>
    <row r="59" spans="1:9" x14ac:dyDescent="0.2">
      <c r="F59" s="35"/>
    </row>
    <row r="60" spans="1:9" s="42" customFormat="1" x14ac:dyDescent="0.2">
      <c r="A60" s="49"/>
      <c r="B60" s="49"/>
      <c r="C60"/>
      <c r="D60" s="25"/>
      <c r="E60" s="61"/>
      <c r="F60" s="35"/>
      <c r="H60"/>
      <c r="I60"/>
    </row>
    <row r="61" spans="1:9" s="42" customFormat="1" x14ac:dyDescent="0.2">
      <c r="A61" s="49"/>
      <c r="B61" s="49"/>
      <c r="C61"/>
      <c r="D61" s="25"/>
      <c r="E61" s="61"/>
      <c r="F61" s="35"/>
      <c r="H61"/>
      <c r="I61"/>
    </row>
    <row r="62" spans="1:9" s="42" customFormat="1" x14ac:dyDescent="0.2">
      <c r="A62" s="49"/>
      <c r="B62" s="49"/>
      <c r="C62"/>
      <c r="D62" s="25"/>
      <c r="E62" s="61"/>
      <c r="F62" s="35"/>
      <c r="H62"/>
      <c r="I62"/>
    </row>
  </sheetData>
  <mergeCells count="6">
    <mergeCell ref="B48:G50"/>
    <mergeCell ref="A16:A34"/>
    <mergeCell ref="A8:A12"/>
    <mergeCell ref="A42:A43"/>
    <mergeCell ref="B2:G3"/>
    <mergeCell ref="B5:C5"/>
  </mergeCells>
  <printOptions horizontalCentered="1"/>
  <pageMargins left="0.25" right="0.25" top="0.75" bottom="0.75" header="0.3" footer="0.3"/>
  <pageSetup paperSize="9" scale="67" fitToHeight="0" orientation="portrait" horizontalDpi="300" verticalDpi="300" r:id="rId1"/>
  <headerFooter alignWithMargins="0"/>
  <rowBreaks count="1" manualBreakCount="1">
    <brk id="3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Cuantía (2)</vt:lpstr>
      <vt:lpstr>'Planilla Cuantía (2)'!Área_de_impresión</vt:lpstr>
    </vt:vector>
  </TitlesOfParts>
  <Company>encinas tamayo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</dc:creator>
  <cp:lastModifiedBy>Fabiana Choren</cp:lastModifiedBy>
  <cp:lastPrinted>2019-09-25T18:27:36Z</cp:lastPrinted>
  <dcterms:created xsi:type="dcterms:W3CDTF">2006-12-13T22:39:54Z</dcterms:created>
  <dcterms:modified xsi:type="dcterms:W3CDTF">2019-09-27T14:17:23Z</dcterms:modified>
</cp:coreProperties>
</file>